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E24" i="2"/>
  <c r="C24"/>
  <c r="B24"/>
  <c r="F26"/>
  <c r="F7"/>
  <c r="E6"/>
  <c r="E19"/>
  <c r="C19"/>
  <c r="C18" s="1"/>
  <c r="B19"/>
  <c r="C6"/>
  <c r="B6"/>
  <c r="F23"/>
  <c r="F22"/>
  <c r="F21"/>
  <c r="F20"/>
  <c r="F17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B18"/>
  <c r="D18" s="1"/>
  <c r="D19"/>
  <c r="D6"/>
  <c r="C4"/>
  <c r="F18" l="1"/>
  <c r="B4"/>
  <c r="D4" s="1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<sst xmlns="http://schemas.openxmlformats.org/spreadsheetml/2006/main" count="32" uniqueCount="32">
  <si>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</si>
  <si>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</si>
  <si>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</si>
  <si>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</si>
  <si>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</si>
  <si>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</si>
  <si>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</si>
  <si>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</si>
  <si>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</si>
  <si>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</si>
  <si>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</si>
  <si>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</si>
  <si>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</si>
  <si>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</si>
  <si>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</si>
  <si>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</si>
  <si>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</si>
  <si>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</si>
  <si>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</si>
  <si>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</si>
  <si>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</si>
  <si>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</si>
  <si>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</si>
  <si>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</si>
  <si>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</si>
  <si>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Уровень изменений по сравнению  с соответстующим периодом 2019 года</t>
  </si>
  <si>
    <t>Утверждено на 2020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</si>
  <si>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</si>
  <si>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</si>
  <si>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Сведения об исполнении бюджета Пучежского муниципального района  за 2 квартал 2020 год.</t>
  </si>
  <si>
    <t>Исполнено на 01.07.2020</t>
  </si>
  <si>
    <t>Исполнено            за 2 квартал 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</si>
</sst>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view="pageBreakPreview" zoomScale="112" zoomScaleNormal="100" zoomScaleSheetLayoutView="112" workbookViewId="0">
      <selection activeCell="H3" sqref="H3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29.25" customHeight="1" thickBot="1">
      <c r="A1" s="41" t="s">
        <v>29</v>
      </c>
      <c r="B1" s="41"/>
      <c r="C1" s="41"/>
      <c r="D1" s="41"/>
      <c r="E1" s="41"/>
      <c r="F1" s="41"/>
    </row>
    <row r="2" spans="1:8" ht="11.45" customHeight="1">
      <c r="A2" s="36" t="s">
        <v>0</v>
      </c>
      <c r="B2" s="38" t="s">
        <v>23</v>
      </c>
      <c r="C2" s="39"/>
      <c r="D2" s="39"/>
      <c r="E2" s="39"/>
      <c r="F2" s="40"/>
      <c r="G2" s="8"/>
      <c r="H2" s="3"/>
    </row>
    <row r="3" spans="1:8" ht="72.75" customHeight="1">
      <c r="A3" s="37"/>
      <c r="B3" s="6" t="s">
        <v>26</v>
      </c>
      <c r="C3" s="7" t="s">
        <v>30</v>
      </c>
      <c r="D3" s="7" t="s">
        <v>22</v>
      </c>
      <c r="E3" s="29" t="s">
        <v>31</v>
      </c>
      <c r="F3" s="28" t="s">
        <v>25</v>
      </c>
      <c r="G3" s="8"/>
      <c r="H3" s="3"/>
    </row>
    <row r="4" spans="1:8" s="12" customFormat="1" ht="21.75" customHeight="1">
      <c r="A4" s="13" t="s">
        <v>1</v>
      </c>
      <c r="B4" s="18">
        <f>B6+B18</f>
        <v>291723</v>
      </c>
      <c r="C4" s="18">
        <f>C6+C18</f>
        <v>117283.00000000001</v>
      </c>
      <c r="D4" s="19">
        <f>C4/B4</f>
        <v>0.40203549257343446</v>
      </c>
      <c r="E4" s="18">
        <f>E6+E18</f>
        <v>108701.1</v>
      </c>
      <c r="F4" s="20">
        <f>C4/E4</f>
        <v>1.0789495230499049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74654.299999999988</v>
      </c>
      <c r="C6" s="18">
        <f t="shared" si="0"/>
        <v>25058.2</v>
      </c>
      <c r="D6" s="19">
        <f>C6/B6</f>
        <v>0.33565648596263048</v>
      </c>
      <c r="E6" s="18">
        <f t="shared" si="0"/>
        <v>24119</v>
      </c>
      <c r="F6" s="20">
        <f t="shared" ref="F6:F23" si="1">C6/E6</f>
        <v>1.0389402545710851</v>
      </c>
      <c r="G6" s="9"/>
      <c r="H6" s="3"/>
    </row>
    <row r="7" spans="1:8">
      <c r="A7" s="16" t="s">
        <v>4</v>
      </c>
      <c r="B7" s="25">
        <v>29945</v>
      </c>
      <c r="C7" s="26">
        <v>13268.9</v>
      </c>
      <c r="D7" s="27">
        <f>C7/B7</f>
        <v>0.44310903322758388</v>
      </c>
      <c r="E7" s="26">
        <v>13199.3</v>
      </c>
      <c r="F7" s="23">
        <f>C7/E7</f>
        <v>1.0052730069018811</v>
      </c>
      <c r="G7" s="9"/>
      <c r="H7" s="3"/>
    </row>
    <row r="8" spans="1:8" ht="22.5">
      <c r="A8" s="16" t="s">
        <v>5</v>
      </c>
      <c r="B8" s="25">
        <v>8445.1</v>
      </c>
      <c r="C8" s="26">
        <v>3434.3</v>
      </c>
      <c r="D8" s="27">
        <f>C8/B8</f>
        <v>0.40666185125102133</v>
      </c>
      <c r="E8" s="26">
        <v>3750.2</v>
      </c>
      <c r="F8" s="23">
        <f t="shared" si="1"/>
        <v>0.91576449256039683</v>
      </c>
      <c r="G8" s="9"/>
      <c r="H8" s="3"/>
    </row>
    <row r="9" spans="1:8">
      <c r="A9" s="16" t="s">
        <v>6</v>
      </c>
      <c r="B9" s="25">
        <v>2343</v>
      </c>
      <c r="C9" s="26">
        <v>2912.4</v>
      </c>
      <c r="D9" s="27">
        <f>C9/B9</f>
        <v>1.2430217669654289</v>
      </c>
      <c r="E9" s="26">
        <v>1824.4</v>
      </c>
      <c r="F9" s="23">
        <f t="shared" si="1"/>
        <v>1.5963604472703354</v>
      </c>
      <c r="G9" s="9"/>
      <c r="H9" s="3"/>
    </row>
    <row r="10" spans="1:8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1150</v>
      </c>
      <c r="C11" s="26">
        <v>716.1</v>
      </c>
      <c r="D11" s="27">
        <f t="shared" ref="D11:D15" si="2">C11/B11</f>
        <v>0.62269565217391309</v>
      </c>
      <c r="E11" s="26">
        <v>841.3</v>
      </c>
      <c r="F11" s="23">
        <f t="shared" si="1"/>
        <v>0.85118269345061226</v>
      </c>
      <c r="G11" s="9"/>
      <c r="H11" s="3"/>
    </row>
    <row r="12" spans="1:8" ht="33.75">
      <c r="A12" s="17" t="s">
        <v>24</v>
      </c>
      <c r="B12" s="25">
        <v>1071</v>
      </c>
      <c r="C12" s="26">
        <v>403.8</v>
      </c>
      <c r="D12" s="27">
        <f t="shared" si="2"/>
        <v>0.37703081232492996</v>
      </c>
      <c r="E12" s="26">
        <v>642.6</v>
      </c>
      <c r="F12" s="23">
        <f t="shared" si="1"/>
        <v>0.62838468720821661</v>
      </c>
      <c r="G12" s="9"/>
      <c r="H12" s="3"/>
    </row>
    <row r="13" spans="1:8" ht="22.5">
      <c r="A13" s="16" t="s">
        <v>9</v>
      </c>
      <c r="B13" s="25">
        <v>35.5</v>
      </c>
      <c r="C13" s="26">
        <v>44</v>
      </c>
      <c r="D13" s="27">
        <f t="shared" si="2"/>
        <v>1.2394366197183098</v>
      </c>
      <c r="E13" s="26">
        <v>35</v>
      </c>
      <c r="F13" s="23">
        <f t="shared" si="1"/>
        <v>1.2571428571428571</v>
      </c>
      <c r="G13" s="9"/>
      <c r="H13" s="3"/>
    </row>
    <row r="14" spans="1:8" ht="22.5">
      <c r="A14" s="16" t="s">
        <v>10</v>
      </c>
      <c r="B14" s="25">
        <v>11654.6</v>
      </c>
      <c r="C14" s="26">
        <v>3830.2</v>
      </c>
      <c r="D14" s="27">
        <f t="shared" si="2"/>
        <v>0.32864276766255379</v>
      </c>
      <c r="E14" s="26">
        <v>3094</v>
      </c>
      <c r="F14" s="23">
        <f t="shared" si="1"/>
        <v>1.2379444085326439</v>
      </c>
      <c r="G14" s="9"/>
      <c r="H14" s="3"/>
    </row>
    <row r="15" spans="1:8" ht="22.5">
      <c r="A15" s="16" t="s">
        <v>11</v>
      </c>
      <c r="B15" s="25">
        <v>20010.099999999999</v>
      </c>
      <c r="C15" s="26">
        <v>255.6</v>
      </c>
      <c r="D15" s="27">
        <f t="shared" si="2"/>
        <v>1.2773549357574425E-2</v>
      </c>
      <c r="E15" s="26">
        <v>398.9</v>
      </c>
      <c r="F15" s="23">
        <f t="shared" si="1"/>
        <v>0.64076209576334919</v>
      </c>
      <c r="G15" s="9"/>
      <c r="H15" s="3"/>
    </row>
    <row r="16" spans="1:8">
      <c r="A16" s="16" t="s">
        <v>12</v>
      </c>
      <c r="B16" s="25">
        <v>0</v>
      </c>
      <c r="C16" s="26">
        <v>182.5</v>
      </c>
      <c r="D16" s="27">
        <v>0</v>
      </c>
      <c r="E16" s="26">
        <v>294.60000000000002</v>
      </c>
      <c r="F16" s="23">
        <f t="shared" si="1"/>
        <v>0.61948404616429054</v>
      </c>
      <c r="G16" s="9"/>
      <c r="H16" s="3"/>
    </row>
    <row r="17" spans="1:8">
      <c r="A17" s="16" t="s">
        <v>13</v>
      </c>
      <c r="B17" s="25">
        <v>0</v>
      </c>
      <c r="C17" s="26">
        <v>10.4</v>
      </c>
      <c r="D17" s="27">
        <v>0</v>
      </c>
      <c r="E17" s="26">
        <v>38.700000000000003</v>
      </c>
      <c r="F17" s="23">
        <f t="shared" si="1"/>
        <v>0.26873385012919898</v>
      </c>
      <c r="G17" s="9"/>
      <c r="H17" s="3"/>
    </row>
    <row r="18" spans="1:8" s="12" customFormat="1">
      <c r="A18" s="15" t="s">
        <v>14</v>
      </c>
      <c r="B18" s="18">
        <f>B19+B25+B24</f>
        <v>217068.7</v>
      </c>
      <c r="C18" s="18">
        <f>C19+C25+C24</f>
        <v>92224.800000000017</v>
      </c>
      <c r="D18" s="19">
        <f t="shared" ref="D18:D23" si="3">C18/B18</f>
        <v>0.4248645705253683</v>
      </c>
      <c r="E18" s="18">
        <f>E19+E25+E24</f>
        <v>84582.1</v>
      </c>
      <c r="F18" s="20">
        <f t="shared" si="1"/>
        <v>1.0903583618756216</v>
      </c>
      <c r="G18" s="10"/>
      <c r="H18" s="11"/>
    </row>
    <row r="19" spans="1:8" s="12" customFormat="1" ht="33.75">
      <c r="A19" s="15" t="s">
        <v>15</v>
      </c>
      <c r="B19" s="18">
        <f>B20+B21+B22+B23</f>
        <v>217068.7</v>
      </c>
      <c r="C19" s="18">
        <f>C20+C21+C22+C23</f>
        <v>92224.800000000017</v>
      </c>
      <c r="D19" s="19">
        <f t="shared" si="3"/>
        <v>0.4248645705253683</v>
      </c>
      <c r="E19" s="18">
        <f>E20+E21+E22+E23</f>
        <v>84915.200000000012</v>
      </c>
      <c r="F19" s="20">
        <f t="shared" si="1"/>
        <v>1.0860811727464577</v>
      </c>
      <c r="G19" s="10"/>
      <c r="H19" s="11"/>
    </row>
    <row r="20" spans="1:8" ht="22.5">
      <c r="A20" s="16" t="s">
        <v>16</v>
      </c>
      <c r="B20" s="25">
        <v>75659.3</v>
      </c>
      <c r="C20" s="26">
        <v>37829.599999999999</v>
      </c>
      <c r="D20" s="27">
        <f t="shared" si="3"/>
        <v>0.49999933914270944</v>
      </c>
      <c r="E20" s="26">
        <v>36430.1</v>
      </c>
      <c r="F20" s="23">
        <f t="shared" si="1"/>
        <v>1.0384160350918608</v>
      </c>
      <c r="G20" s="9"/>
      <c r="H20" s="3"/>
    </row>
    <row r="21" spans="1:8" ht="25.5" customHeight="1">
      <c r="A21" s="16" t="s">
        <v>17</v>
      </c>
      <c r="B21" s="25">
        <v>57697.7</v>
      </c>
      <c r="C21" s="26">
        <v>11592.7</v>
      </c>
      <c r="D21" s="27">
        <f t="shared" si="3"/>
        <v>0.20092135388412366</v>
      </c>
      <c r="E21" s="26">
        <v>6576.5</v>
      </c>
      <c r="F21" s="23">
        <f t="shared" si="1"/>
        <v>1.7627461415646621</v>
      </c>
      <c r="G21" s="9"/>
      <c r="H21" s="3"/>
    </row>
    <row r="22" spans="1:8" ht="22.5">
      <c r="A22" s="16" t="s">
        <v>18</v>
      </c>
      <c r="B22" s="25">
        <v>58679.199999999997</v>
      </c>
      <c r="C22" s="26">
        <v>31206.400000000001</v>
      </c>
      <c r="D22" s="27">
        <f t="shared" si="3"/>
        <v>0.53181365799124736</v>
      </c>
      <c r="E22" s="26">
        <v>29993.5</v>
      </c>
      <c r="F22" s="23">
        <f t="shared" si="1"/>
        <v>1.0404387617317086</v>
      </c>
      <c r="G22" s="9"/>
      <c r="H22" s="3"/>
    </row>
    <row r="23" spans="1:8">
      <c r="A23" s="16" t="s">
        <v>19</v>
      </c>
      <c r="B23" s="25">
        <v>25032.5</v>
      </c>
      <c r="C23" s="26">
        <v>11596.1</v>
      </c>
      <c r="D23" s="27">
        <f t="shared" si="3"/>
        <v>0.46324178567861779</v>
      </c>
      <c r="E23" s="26">
        <v>11915.1</v>
      </c>
      <c r="F23" s="23">
        <f t="shared" si="1"/>
        <v>0.97322724945657191</v>
      </c>
      <c r="G23" s="9"/>
      <c r="H23" s="3"/>
    </row>
    <row r="24" spans="1:8">
      <c r="A24" s="16" t="s">
        <v>20</v>
      </c>
      <c r="B24" s="25">
        <f>B25+B26</f>
        <v>0</v>
      </c>
      <c r="C24" s="25">
        <f>C25+C26</f>
        <v>0</v>
      </c>
      <c r="D24" s="27">
        <v>0</v>
      </c>
      <c r="E24" s="25">
        <f>E25+E26</f>
        <v>-333.1</v>
      </c>
      <c r="F24" s="23">
        <v>0</v>
      </c>
      <c r="G24" s="9"/>
      <c r="H24" s="3"/>
    </row>
    <row r="25" spans="1:8" ht="48.75" customHeight="1">
      <c r="A25" s="30" t="s">
        <v>27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28</v>
      </c>
      <c r="B26" s="31">
        <v>0</v>
      </c>
      <c r="C26" s="32">
        <v>0</v>
      </c>
      <c r="D26" s="33">
        <v>0</v>
      </c>
      <c r="E26" s="32">
        <v>-333.1</v>
      </c>
      <c r="F26" s="34">
        <f t="shared" ref="F26" si="4">C26/E26</f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Чурсина</cp:lastModifiedBy>
  <cp:lastPrinted>2020-10-28T10:33:42Z</cp:lastPrinted>
  <dcterms:created xsi:type="dcterms:W3CDTF">2019-10-22T05:44:06Z</dcterms:created>
  <dcterms:modified xsi:type="dcterms:W3CDTF">2020-10-28T10:33:45Z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